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amkoa\Desktop\"/>
    </mc:Choice>
  </mc:AlternateContent>
  <bookViews>
    <workbookView xWindow="0" yWindow="0" windowWidth="28800" windowHeight="11535"/>
  </bookViews>
  <sheets>
    <sheet name="2021" sheetId="2" r:id="rId1"/>
  </sheets>
  <definedNames>
    <definedName name="_xlnm.Print_Titles" localSheetId="0">'2021'!$4:$10</definedName>
    <definedName name="_xlnm.Print_Area" localSheetId="0">'2021'!$A$1:$G$74</definedName>
  </definedNames>
  <calcPr calcId="15251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2" l="1"/>
  <c r="G72" i="2"/>
  <c r="G74" i="2"/>
  <c r="G73" i="2"/>
  <c r="G55" i="2"/>
  <c r="G54" i="2"/>
  <c r="G52" i="2" l="1"/>
  <c r="G60" i="2" l="1"/>
  <c r="G50" i="2"/>
  <c r="G51" i="2"/>
  <c r="G41" i="2"/>
  <c r="G42" i="2"/>
  <c r="G47" i="2" l="1"/>
  <c r="G67" i="2" l="1"/>
  <c r="G59" i="2"/>
  <c r="G61" i="2"/>
  <c r="G62" i="2"/>
  <c r="G58" i="2" l="1"/>
  <c r="G40" i="2" l="1"/>
  <c r="G39" i="2"/>
  <c r="G28" i="2"/>
  <c r="G23" i="2"/>
  <c r="G22" i="2"/>
  <c r="G21" i="2"/>
  <c r="A13" i="2" l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G18" i="2"/>
  <c r="G12" i="2"/>
  <c r="G57" i="2"/>
  <c r="A24" i="2" l="1"/>
  <c r="A25" i="2" s="1"/>
  <c r="A26" i="2" s="1"/>
  <c r="A27" i="2" s="1"/>
  <c r="A28" i="2" s="1"/>
  <c r="A29" i="2" s="1"/>
  <c r="G35" i="2"/>
  <c r="G70" i="2" l="1"/>
  <c r="G69" i="2"/>
  <c r="G66" i="2" l="1"/>
  <c r="G49" i="2"/>
  <c r="G45" i="2" l="1"/>
  <c r="G44" i="2"/>
  <c r="G37" i="2"/>
  <c r="G34" i="2"/>
  <c r="G33" i="2"/>
  <c r="G31" i="2"/>
  <c r="G30" i="2"/>
  <c r="G29" i="2"/>
  <c r="G27" i="2"/>
  <c r="G26" i="2"/>
  <c r="G25" i="2"/>
  <c r="G24" i="2"/>
  <c r="G20" i="2"/>
  <c r="G19" i="2"/>
  <c r="G13" i="2"/>
  <c r="G17" i="2"/>
  <c r="G16" i="2"/>
  <c r="G15" i="2"/>
  <c r="G14" i="2"/>
  <c r="A30" i="2" l="1"/>
  <c r="A31" i="2" s="1"/>
  <c r="A33" i="2" s="1"/>
  <c r="A34" i="2" s="1"/>
  <c r="A35" i="2" s="1"/>
  <c r="A37" i="2" s="1"/>
  <c r="A39" i="2" l="1"/>
  <c r="A40" i="2" s="1"/>
  <c r="A41" i="2" s="1"/>
  <c r="A42" i="2" s="1"/>
  <c r="A44" i="2" l="1"/>
  <c r="A45" i="2" s="1"/>
  <c r="A47" i="2" s="1"/>
  <c r="A49" i="2" s="1"/>
  <c r="A50" i="2" l="1"/>
  <c r="A51" i="2" s="1"/>
  <c r="A59" i="2" s="1"/>
  <c r="A60" i="2" s="1"/>
  <c r="A61" i="2" s="1"/>
  <c r="A62" i="2" s="1"/>
  <c r="A67" i="2" l="1"/>
  <c r="A69" i="2" s="1"/>
  <c r="A70" i="2" l="1"/>
  <c r="A74" i="2" s="1"/>
</calcChain>
</file>

<file path=xl/sharedStrings.xml><?xml version="1.0" encoding="utf-8"?>
<sst xmlns="http://schemas.openxmlformats.org/spreadsheetml/2006/main" count="85" uniqueCount="82">
  <si>
    <t>Sor-szám</t>
  </si>
  <si>
    <t>Feladat megnevezése</t>
  </si>
  <si>
    <t xml:space="preserve"> Kiadás tervezett összege</t>
  </si>
  <si>
    <t>2021. év</t>
  </si>
  <si>
    <t>2022. év</t>
  </si>
  <si>
    <t>Összesen</t>
  </si>
  <si>
    <t>1</t>
  </si>
  <si>
    <t>2</t>
  </si>
  <si>
    <t>3</t>
  </si>
  <si>
    <t>4</t>
  </si>
  <si>
    <t>5</t>
  </si>
  <si>
    <t>6</t>
  </si>
  <si>
    <t>Városgazdálkodási feladatok:</t>
  </si>
  <si>
    <t xml:space="preserve">Mobil illemhelyek üzemeltetése </t>
  </si>
  <si>
    <t xml:space="preserve">Közterületi illemhelyek üzemeltetése </t>
  </si>
  <si>
    <t xml:space="preserve">Graffiti mentesítés, kutyafuttatók karbantartása és üzemeltetése </t>
  </si>
  <si>
    <t xml:space="preserve">Közterületi táblák kihelyezése </t>
  </si>
  <si>
    <t>Forgalomtechnikai kiadások</t>
  </si>
  <si>
    <t>Közbeszerzésekkel kapcsolatos hirdetmény ellenőrzési díj</t>
  </si>
  <si>
    <t>Közbeszerzésekkel kapcsolatos rendszerhasználati díj</t>
  </si>
  <si>
    <t>Közművelődési feladatok:</t>
  </si>
  <si>
    <t>Sport feladatok:</t>
  </si>
  <si>
    <t>Budapest Főváros VII. Kerület Erzsébetváros Önkormányzata</t>
  </si>
  <si>
    <t>Támogatott szervezet megnevezése</t>
  </si>
  <si>
    <t>7=4+5+6</t>
  </si>
  <si>
    <t>2021. évi költségvetés terhére tervezett kötelezettségvállalásai</t>
  </si>
  <si>
    <t>2023. év</t>
  </si>
  <si>
    <t>Polgármesteri Hivatal feladatai:</t>
  </si>
  <si>
    <t>Erzsébetvárosi Brunszvik Teréz Óvoda feladatai:</t>
  </si>
  <si>
    <t>Mosógép beszerzése</t>
  </si>
  <si>
    <t>Ingatlanforgalmi szakvélemények, értékbecselések</t>
  </si>
  <si>
    <t>Főépítészi és vagyongazdálkodási feladatok:</t>
  </si>
  <si>
    <t>Műsorban való részvétel</t>
  </si>
  <si>
    <t>Iktatórendszer (új program) bérlése</t>
  </si>
  <si>
    <t>Önkormányzat általános működési feladatai:</t>
  </si>
  <si>
    <t>Honlap fejlesztése, karbantartása</t>
  </si>
  <si>
    <t>Játszótéri eszközök üzemeltetése, karbantartása</t>
  </si>
  <si>
    <t>7000</t>
  </si>
  <si>
    <t>Erzsébetváros Fejlesztési és Beruházási Kft. menedzsment szerződés</t>
  </si>
  <si>
    <t>Elektromos töltőállomások karbantartása</t>
  </si>
  <si>
    <t>Elektromos töltőállomások javítása</t>
  </si>
  <si>
    <t>Elektromobilitás szolgáltatás</t>
  </si>
  <si>
    <t>Elektromos töltőállomások biztosítása</t>
  </si>
  <si>
    <t>Zöldfelület növelésére tanulmány készítése</t>
  </si>
  <si>
    <t>Egyéb városüzemeltetési feladatok</t>
  </si>
  <si>
    <t xml:space="preserve">Planténer beszerzés és növényesítés (teraszok részére) </t>
  </si>
  <si>
    <t>Műszaki és egyéb szakértői feladatok</t>
  </si>
  <si>
    <t>Mélyépítési feladatok tervezése</t>
  </si>
  <si>
    <t>Mélyépítési feladatok műszaki ellenőrzése</t>
  </si>
  <si>
    <t>Nyugdíjas torna</t>
  </si>
  <si>
    <t>Óvodai úszásoktatás</t>
  </si>
  <si>
    <t>Használt cikkek tárháza (szociális bútorraktárba történő szállítás)</t>
  </si>
  <si>
    <t>Jelzőrendszeres házi segítségnyújtás</t>
  </si>
  <si>
    <t>Verseny utca 22-24. szám alatti új épület tervezése</t>
  </si>
  <si>
    <t>ERöMŰVHÁZ Nonprofit Kft. közszolgáltatási keretszerződés alapján ellátandó feladatok</t>
  </si>
  <si>
    <t>Médiával és ünnepekkel kapcsolatos feladatok:</t>
  </si>
  <si>
    <t>Nagydiófa utca 34. szám alatt infopont kialakítása, kivitelezése</t>
  </si>
  <si>
    <t xml:space="preserve">Madách Imre Gimnázium kazánfelújításának támogatása  </t>
  </si>
  <si>
    <t>Jogi szolgáltatások igénybevétele</t>
  </si>
  <si>
    <t>Hűtőszekrény beszerzése</t>
  </si>
  <si>
    <t>Mobileszközök és kellékek beszerzése</t>
  </si>
  <si>
    <t>Polgármesteri Hivatal takarítása</t>
  </si>
  <si>
    <t>Polgármesteri Hivatal karbantartása</t>
  </si>
  <si>
    <t>Óvodák karbantartása</t>
  </si>
  <si>
    <t>Közbiztonsággal kapcsolatos feladatok:</t>
  </si>
  <si>
    <t>Budapesti Rendőr-főkapitányság támogatása</t>
  </si>
  <si>
    <t>Golgota Keresztény Gyülekezet Egyesület támogatása</t>
  </si>
  <si>
    <t>adatok ezer Ft-ban</t>
  </si>
  <si>
    <t>Menhely Alapítvány támogatása</t>
  </si>
  <si>
    <t>Kommunikációs feladatok</t>
  </si>
  <si>
    <t>Önkormányzati díjakhoz, kitüntetésekhez érmék és fadobozok beszerzése</t>
  </si>
  <si>
    <t>Szociális és egészségügyi, járványügyi feladatok:</t>
  </si>
  <si>
    <t>Kulturális turizmus arculatformálását elősegítő programok</t>
  </si>
  <si>
    <t>Működési célú egyedi támogatások civil szervezetek és magánszemélyek részére</t>
  </si>
  <si>
    <t>Támogatások, együttműködések:</t>
  </si>
  <si>
    <t>Irodalom Éjszakája 2021</t>
  </si>
  <si>
    <t>Hiradástechnikai eszközök beszerzése</t>
  </si>
  <si>
    <t>Postaköltség</t>
  </si>
  <si>
    <t>Konyhai gépek, berendezések beszerzése</t>
  </si>
  <si>
    <t>Pályázati szakértői tevékenység</t>
  </si>
  <si>
    <t>Erzsébetváros Rendészeti Igazgatósága feladatai:</t>
  </si>
  <si>
    <t>Környezetvédelmi feladatok: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</si>
</sst>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/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49" fontId="5" fillId="0" borderId="4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vertical="center"/>
    </xf>
    <xf numFmtId="49" fontId="5" fillId="0" borderId="19" xfId="0" applyNumberFormat="1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horizontal="right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3" fontId="7" fillId="0" borderId="10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/>
    </xf>
    <xf numFmtId="3" fontId="7" fillId="0" borderId="12" xfId="1" applyNumberFormat="1" applyFont="1" applyFill="1" applyBorder="1" applyAlignment="1">
      <alignment vertical="center"/>
    </xf>
    <xf numFmtId="164" fontId="7" fillId="0" borderId="12" xfId="1" applyNumberFormat="1" applyFont="1" applyFill="1" applyBorder="1" applyAlignment="1">
      <alignment horizontal="right" vertical="center"/>
    </xf>
    <xf numFmtId="49" fontId="7" fillId="0" borderId="6" xfId="0" applyNumberFormat="1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/>
    </xf>
    <xf numFmtId="3" fontId="7" fillId="0" borderId="6" xfId="1" applyNumberFormat="1" applyFont="1" applyFill="1" applyBorder="1" applyAlignment="1">
      <alignment vertical="center" wrapText="1"/>
    </xf>
    <xf numFmtId="164" fontId="7" fillId="0" borderId="6" xfId="1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7" fillId="0" borderId="6" xfId="0" applyFont="1" applyFill="1" applyBorder="1" applyAlignment="1">
      <alignment horizontal="left" vertical="center" wrapText="1"/>
    </xf>
    <xf numFmtId="3" fontId="7" fillId="0" borderId="6" xfId="1" applyNumberFormat="1" applyFont="1" applyFill="1" applyBorder="1" applyAlignment="1">
      <alignment vertical="center"/>
    </xf>
    <xf numFmtId="164" fontId="7" fillId="0" borderId="6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7" fillId="0" borderId="11" xfId="0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164" fontId="7" fillId="0" borderId="12" xfId="1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/>
    </xf>
    <xf numFmtId="3" fontId="7" fillId="0" borderId="6" xfId="1" applyNumberFormat="1" applyFont="1" applyFill="1" applyBorder="1" applyAlignment="1">
      <alignment horizontal="right" vertical="center"/>
    </xf>
    <xf numFmtId="164" fontId="7" fillId="0" borderId="6" xfId="1" applyNumberFormat="1" applyFont="1" applyFill="1" applyBorder="1" applyAlignment="1">
      <alignment vertical="center"/>
    </xf>
    <xf numFmtId="49" fontId="5" fillId="0" borderId="11" xfId="0" applyNumberFormat="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vertical="center"/>
    </xf>
    <xf numFmtId="49" fontId="5" fillId="0" borderId="6" xfId="0" applyNumberFormat="1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/>
    </xf>
    <xf numFmtId="3" fontId="5" fillId="0" borderId="6" xfId="0" applyNumberFormat="1" applyFont="1" applyFill="1" applyBorder="1" applyAlignment="1">
      <alignment vertical="center" wrapText="1"/>
    </xf>
    <xf numFmtId="3" fontId="9" fillId="0" borderId="6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3" fontId="5" fillId="0" borderId="6" xfId="0" applyNumberFormat="1" applyFont="1" applyFill="1" applyBorder="1" applyAlignment="1">
      <alignment vertical="center"/>
    </xf>
    <xf numFmtId="0" fontId="4" fillId="0" borderId="19" xfId="0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3" fontId="7" fillId="0" borderId="6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>
      <alignment vertical="center"/>
    </xf>
    <xf numFmtId="3" fontId="5" fillId="0" borderId="10" xfId="0" applyNumberFormat="1" applyFont="1" applyFill="1" applyBorder="1" applyAlignment="1">
      <alignment vertical="center"/>
    </xf>
    <xf numFmtId="3" fontId="7" fillId="0" borderId="6" xfId="0" applyNumberFormat="1" applyFont="1" applyFill="1" applyBorder="1" applyAlignment="1">
      <alignment vertical="center"/>
    </xf>
    <xf numFmtId="49" fontId="7" fillId="0" borderId="9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/>
    </xf>
    <xf numFmtId="0" fontId="11" fillId="0" borderId="0" xfId="0" applyFont="1" applyFill="1"/>
    <xf numFmtId="3" fontId="7" fillId="0" borderId="12" xfId="0" applyNumberFormat="1" applyFont="1" applyFill="1" applyBorder="1" applyAlignment="1">
      <alignment vertical="center"/>
    </xf>
    <xf numFmtId="49" fontId="10" fillId="0" borderId="12" xfId="0" applyNumberFormat="1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vertical="center"/>
    </xf>
    <xf numFmtId="3" fontId="9" fillId="0" borderId="20" xfId="0" applyNumberFormat="1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3" fontId="7" fillId="0" borderId="20" xfId="0" applyNumberFormat="1" applyFont="1" applyFill="1" applyBorder="1" applyAlignment="1">
      <alignment vertical="center"/>
    </xf>
    <xf numFmtId="49" fontId="5" fillId="0" borderId="5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righ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view="pageBreakPreview" topLeftCell="A7" zoomScale="90" zoomScaleSheetLayoutView="90" workbookViewId="0">
      <selection activeCell="D60" sqref="D60"/>
    </sheetView>
  </sheetViews>
  <sheetFormatPr defaultRowHeight="15" x14ac:dyDescent="0.25"/>
  <cols>
    <col min="1" max="1" width="5.7109375" style="1" customWidth="1"/>
    <col min="2" max="2" width="44.140625" style="1" customWidth="1"/>
    <col min="3" max="3" width="25.85546875" style="1" customWidth="1"/>
    <col min="4" max="7" width="11.7109375" style="1" customWidth="1"/>
    <col min="8" max="8" width="19.5703125" style="1" customWidth="1"/>
    <col min="9" max="16384" width="9.140625" style="1"/>
  </cols>
  <sheetData>
    <row r="1" spans="1:7" x14ac:dyDescent="0.25">
      <c r="G1" s="2"/>
    </row>
    <row r="2" spans="1:7" x14ac:dyDescent="0.25">
      <c r="G2" s="2"/>
    </row>
    <row r="4" spans="1:7" ht="18.75" x14ac:dyDescent="0.3">
      <c r="A4" s="82" t="s">
        <v>22</v>
      </c>
      <c r="B4" s="82"/>
      <c r="C4" s="82"/>
      <c r="D4" s="82"/>
      <c r="E4" s="82"/>
      <c r="F4" s="82"/>
      <c r="G4" s="82"/>
    </row>
    <row r="5" spans="1:7" ht="23.25" customHeight="1" x14ac:dyDescent="0.25">
      <c r="A5" s="83" t="s">
        <v>25</v>
      </c>
      <c r="B5" s="83"/>
      <c r="C5" s="83"/>
      <c r="D5" s="83"/>
      <c r="E5" s="83"/>
      <c r="F5" s="83"/>
      <c r="G5" s="83"/>
    </row>
    <row r="6" spans="1:7" ht="24.75" customHeight="1" x14ac:dyDescent="0.25">
      <c r="A6" s="3"/>
      <c r="B6" s="3"/>
      <c r="C6" s="3"/>
      <c r="D6" s="3"/>
      <c r="E6" s="3"/>
      <c r="F6" s="3"/>
      <c r="G6" s="3"/>
    </row>
    <row r="7" spans="1:7" s="5" customFormat="1" ht="16.5" thickBot="1" x14ac:dyDescent="0.3">
      <c r="A7" s="4"/>
      <c r="B7" s="4"/>
      <c r="C7" s="4"/>
      <c r="D7" s="4"/>
      <c r="E7" s="4"/>
      <c r="F7" s="90" t="s">
        <v>67</v>
      </c>
      <c r="G7" s="90"/>
    </row>
    <row r="8" spans="1:7" s="6" customFormat="1" ht="30" customHeight="1" x14ac:dyDescent="0.25">
      <c r="A8" s="84" t="s">
        <v>0</v>
      </c>
      <c r="B8" s="86" t="s">
        <v>1</v>
      </c>
      <c r="C8" s="86" t="s">
        <v>23</v>
      </c>
      <c r="D8" s="88" t="s">
        <v>2</v>
      </c>
      <c r="E8" s="88"/>
      <c r="F8" s="88"/>
      <c r="G8" s="89"/>
    </row>
    <row r="9" spans="1:7" s="6" customFormat="1" ht="48.75" customHeight="1" x14ac:dyDescent="0.25">
      <c r="A9" s="85"/>
      <c r="B9" s="87"/>
      <c r="C9" s="87"/>
      <c r="D9" s="7" t="s">
        <v>3</v>
      </c>
      <c r="E9" s="7" t="s">
        <v>4</v>
      </c>
      <c r="F9" s="7" t="s">
        <v>26</v>
      </c>
      <c r="G9" s="8" t="s">
        <v>5</v>
      </c>
    </row>
    <row r="10" spans="1:7" s="13" customFormat="1" ht="13.5" thickBot="1" x14ac:dyDescent="0.25">
      <c r="A10" s="9" t="s">
        <v>6</v>
      </c>
      <c r="B10" s="10" t="s">
        <v>7</v>
      </c>
      <c r="C10" s="11" t="s">
        <v>8</v>
      </c>
      <c r="D10" s="10" t="s">
        <v>9</v>
      </c>
      <c r="E10" s="10" t="s">
        <v>10</v>
      </c>
      <c r="F10" s="10" t="s">
        <v>11</v>
      </c>
      <c r="G10" s="12" t="s">
        <v>24</v>
      </c>
    </row>
    <row r="11" spans="1:7" s="6" customFormat="1" ht="31.5" customHeight="1" x14ac:dyDescent="0.25">
      <c r="A11" s="14"/>
      <c r="B11" s="15" t="s">
        <v>12</v>
      </c>
      <c r="C11" s="15"/>
      <c r="D11" s="16"/>
      <c r="E11" s="16"/>
      <c r="F11" s="16"/>
      <c r="G11" s="17"/>
    </row>
    <row r="12" spans="1:7" s="6" customFormat="1" ht="31.5" customHeight="1" x14ac:dyDescent="0.25">
      <c r="A12" s="14" t="s">
        <v>6</v>
      </c>
      <c r="B12" s="18" t="s">
        <v>36</v>
      </c>
      <c r="C12" s="18"/>
      <c r="D12" s="19" t="s">
        <v>37</v>
      </c>
      <c r="E12" s="20" t="s">
        <v>37</v>
      </c>
      <c r="F12" s="20"/>
      <c r="G12" s="21">
        <f>D12+E12+F12</f>
        <v>14000</v>
      </c>
    </row>
    <row r="13" spans="1:7" s="6" customFormat="1" ht="31.5" customHeight="1" x14ac:dyDescent="0.25">
      <c r="A13" s="22">
        <f>A12+1</f>
        <v>2</v>
      </c>
      <c r="B13" s="23" t="s">
        <v>17</v>
      </c>
      <c r="C13" s="24"/>
      <c r="D13" s="25">
        <v>7620</v>
      </c>
      <c r="E13" s="26"/>
      <c r="F13" s="26"/>
      <c r="G13" s="21">
        <f>SUM(D13:F13)</f>
        <v>7620</v>
      </c>
    </row>
    <row r="14" spans="1:7" s="31" customFormat="1" ht="31.5" customHeight="1" x14ac:dyDescent="0.25">
      <c r="A14" s="22">
        <f t="shared" ref="A14:A29" si="0">A13+1</f>
        <v>3</v>
      </c>
      <c r="B14" s="27" t="s">
        <v>13</v>
      </c>
      <c r="C14" s="28"/>
      <c r="D14" s="29">
        <v>2488</v>
      </c>
      <c r="E14" s="30">
        <v>381</v>
      </c>
      <c r="F14" s="30"/>
      <c r="G14" s="21">
        <f t="shared" ref="G14:G31" si="1">SUM(D14:F14)</f>
        <v>2869</v>
      </c>
    </row>
    <row r="15" spans="1:7" s="31" customFormat="1" ht="31.5" customHeight="1" x14ac:dyDescent="0.25">
      <c r="A15" s="22">
        <f t="shared" si="0"/>
        <v>4</v>
      </c>
      <c r="B15" s="32" t="s">
        <v>14</v>
      </c>
      <c r="C15" s="28"/>
      <c r="D15" s="29">
        <v>30480</v>
      </c>
      <c r="E15" s="30"/>
      <c r="F15" s="30"/>
      <c r="G15" s="21">
        <f t="shared" si="1"/>
        <v>30480</v>
      </c>
    </row>
    <row r="16" spans="1:7" s="31" customFormat="1" ht="31.5" x14ac:dyDescent="0.25">
      <c r="A16" s="22">
        <f t="shared" si="0"/>
        <v>5</v>
      </c>
      <c r="B16" s="27" t="s">
        <v>15</v>
      </c>
      <c r="C16" s="28"/>
      <c r="D16" s="33">
        <v>13970</v>
      </c>
      <c r="E16" s="34"/>
      <c r="F16" s="34"/>
      <c r="G16" s="21">
        <f t="shared" si="1"/>
        <v>13970</v>
      </c>
    </row>
    <row r="17" spans="1:9" s="31" customFormat="1" ht="31.5" customHeight="1" x14ac:dyDescent="0.25">
      <c r="A17" s="22">
        <f t="shared" si="0"/>
        <v>6</v>
      </c>
      <c r="B17" s="27" t="s">
        <v>16</v>
      </c>
      <c r="C17" s="28"/>
      <c r="D17" s="33">
        <v>1700</v>
      </c>
      <c r="E17" s="34"/>
      <c r="F17" s="34"/>
      <c r="G17" s="21">
        <f t="shared" si="1"/>
        <v>1700</v>
      </c>
      <c r="I17" s="35"/>
    </row>
    <row r="18" spans="1:9" s="31" customFormat="1" ht="31.5" customHeight="1" x14ac:dyDescent="0.25">
      <c r="A18" s="22">
        <f t="shared" si="0"/>
        <v>7</v>
      </c>
      <c r="B18" s="27" t="s">
        <v>38</v>
      </c>
      <c r="C18" s="28"/>
      <c r="D18" s="33">
        <v>122804</v>
      </c>
      <c r="E18" s="34"/>
      <c r="F18" s="34"/>
      <c r="G18" s="21">
        <f t="shared" si="1"/>
        <v>122804</v>
      </c>
      <c r="I18" s="35"/>
    </row>
    <row r="19" spans="1:9" s="31" customFormat="1" ht="31.5" customHeight="1" x14ac:dyDescent="0.25">
      <c r="A19" s="22">
        <f t="shared" si="0"/>
        <v>8</v>
      </c>
      <c r="B19" s="23" t="s">
        <v>39</v>
      </c>
      <c r="C19" s="36"/>
      <c r="D19" s="25">
        <v>2540</v>
      </c>
      <c r="E19" s="26"/>
      <c r="F19" s="26"/>
      <c r="G19" s="21">
        <f t="shared" si="1"/>
        <v>2540</v>
      </c>
    </row>
    <row r="20" spans="1:9" s="31" customFormat="1" ht="31.5" customHeight="1" x14ac:dyDescent="0.25">
      <c r="A20" s="22">
        <f t="shared" si="0"/>
        <v>9</v>
      </c>
      <c r="B20" s="23" t="s">
        <v>40</v>
      </c>
      <c r="C20" s="36"/>
      <c r="D20" s="25">
        <v>6350</v>
      </c>
      <c r="E20" s="26"/>
      <c r="F20" s="26"/>
      <c r="G20" s="21">
        <f t="shared" si="1"/>
        <v>6350</v>
      </c>
    </row>
    <row r="21" spans="1:9" s="31" customFormat="1" ht="31.5" customHeight="1" x14ac:dyDescent="0.25">
      <c r="A21" s="22">
        <f t="shared" si="0"/>
        <v>10</v>
      </c>
      <c r="B21" s="23" t="s">
        <v>41</v>
      </c>
      <c r="C21" s="36"/>
      <c r="D21" s="25">
        <v>2286</v>
      </c>
      <c r="E21" s="26"/>
      <c r="F21" s="26"/>
      <c r="G21" s="21">
        <f t="shared" si="1"/>
        <v>2286</v>
      </c>
    </row>
    <row r="22" spans="1:9" s="31" customFormat="1" ht="31.5" customHeight="1" x14ac:dyDescent="0.25">
      <c r="A22" s="22">
        <f t="shared" si="0"/>
        <v>11</v>
      </c>
      <c r="B22" s="23" t="s">
        <v>42</v>
      </c>
      <c r="C22" s="36"/>
      <c r="D22" s="25">
        <v>10000</v>
      </c>
      <c r="E22" s="26"/>
      <c r="F22" s="26"/>
      <c r="G22" s="21">
        <f t="shared" si="1"/>
        <v>10000</v>
      </c>
    </row>
    <row r="23" spans="1:9" s="31" customFormat="1" ht="31.5" customHeight="1" x14ac:dyDescent="0.25">
      <c r="A23" s="22">
        <f t="shared" si="0"/>
        <v>12</v>
      </c>
      <c r="B23" s="37" t="s">
        <v>43</v>
      </c>
      <c r="C23" s="36"/>
      <c r="D23" s="25">
        <v>6350</v>
      </c>
      <c r="E23" s="26"/>
      <c r="F23" s="26"/>
      <c r="G23" s="21">
        <f t="shared" si="1"/>
        <v>6350</v>
      </c>
    </row>
    <row r="24" spans="1:9" s="31" customFormat="1" ht="31.5" x14ac:dyDescent="0.25">
      <c r="A24" s="22">
        <f t="shared" si="0"/>
        <v>13</v>
      </c>
      <c r="B24" s="23" t="s">
        <v>18</v>
      </c>
      <c r="C24" s="38"/>
      <c r="D24" s="25">
        <v>3500</v>
      </c>
      <c r="E24" s="39"/>
      <c r="F24" s="39"/>
      <c r="G24" s="21">
        <f t="shared" si="1"/>
        <v>3500</v>
      </c>
    </row>
    <row r="25" spans="1:9" s="31" customFormat="1" ht="31.5" x14ac:dyDescent="0.25">
      <c r="A25" s="22">
        <f t="shared" si="0"/>
        <v>14</v>
      </c>
      <c r="B25" s="27" t="s">
        <v>19</v>
      </c>
      <c r="C25" s="40"/>
      <c r="D25" s="41">
        <v>1000</v>
      </c>
      <c r="E25" s="42"/>
      <c r="F25" s="42"/>
      <c r="G25" s="21">
        <f t="shared" si="1"/>
        <v>1000</v>
      </c>
    </row>
    <row r="26" spans="1:9" s="31" customFormat="1" ht="31.5" customHeight="1" x14ac:dyDescent="0.25">
      <c r="A26" s="22">
        <f t="shared" si="0"/>
        <v>15</v>
      </c>
      <c r="B26" s="27" t="s">
        <v>44</v>
      </c>
      <c r="C26" s="40"/>
      <c r="D26" s="33">
        <v>20000</v>
      </c>
      <c r="E26" s="42"/>
      <c r="F26" s="42"/>
      <c r="G26" s="21">
        <f t="shared" si="1"/>
        <v>20000</v>
      </c>
    </row>
    <row r="27" spans="1:9" s="6" customFormat="1" ht="30.6" customHeight="1" x14ac:dyDescent="0.25">
      <c r="A27" s="22">
        <f t="shared" si="0"/>
        <v>16</v>
      </c>
      <c r="B27" s="43" t="s">
        <v>45</v>
      </c>
      <c r="C27" s="44"/>
      <c r="D27" s="33">
        <v>10000</v>
      </c>
      <c r="E27" s="42"/>
      <c r="F27" s="42"/>
      <c r="G27" s="21">
        <f t="shared" si="1"/>
        <v>10000</v>
      </c>
    </row>
    <row r="28" spans="1:9" s="6" customFormat="1" ht="30.6" customHeight="1" x14ac:dyDescent="0.25">
      <c r="A28" s="22">
        <f t="shared" si="0"/>
        <v>17</v>
      </c>
      <c r="B28" s="37" t="s">
        <v>46</v>
      </c>
      <c r="C28" s="44"/>
      <c r="D28" s="33">
        <v>5000</v>
      </c>
      <c r="E28" s="42"/>
      <c r="F28" s="42"/>
      <c r="G28" s="21">
        <f t="shared" si="1"/>
        <v>5000</v>
      </c>
    </row>
    <row r="29" spans="1:9" s="6" customFormat="1" ht="30.6" customHeight="1" x14ac:dyDescent="0.25">
      <c r="A29" s="22">
        <f t="shared" si="0"/>
        <v>18</v>
      </c>
      <c r="B29" s="37" t="s">
        <v>47</v>
      </c>
      <c r="C29" s="44"/>
      <c r="D29" s="33">
        <v>20000</v>
      </c>
      <c r="E29" s="42"/>
      <c r="F29" s="42"/>
      <c r="G29" s="21">
        <f t="shared" si="1"/>
        <v>20000</v>
      </c>
    </row>
    <row r="30" spans="1:9" s="6" customFormat="1" ht="30.6" customHeight="1" x14ac:dyDescent="0.25">
      <c r="A30" s="45">
        <f t="shared" ref="A30:A31" si="2">A29+1</f>
        <v>19</v>
      </c>
      <c r="B30" s="37" t="s">
        <v>48</v>
      </c>
      <c r="C30" s="44"/>
      <c r="D30" s="33">
        <v>10000</v>
      </c>
      <c r="E30" s="42"/>
      <c r="F30" s="42"/>
      <c r="G30" s="21">
        <f t="shared" si="1"/>
        <v>10000</v>
      </c>
    </row>
    <row r="31" spans="1:9" s="6" customFormat="1" ht="31.5" customHeight="1" x14ac:dyDescent="0.25">
      <c r="A31" s="45">
        <f t="shared" si="2"/>
        <v>20</v>
      </c>
      <c r="B31" s="27" t="s">
        <v>57</v>
      </c>
      <c r="C31" s="44"/>
      <c r="D31" s="33">
        <v>35000</v>
      </c>
      <c r="E31" s="42"/>
      <c r="F31" s="42"/>
      <c r="G31" s="21">
        <f t="shared" si="1"/>
        <v>35000</v>
      </c>
    </row>
    <row r="32" spans="1:9" s="6" customFormat="1" ht="31.5" customHeight="1" x14ac:dyDescent="0.25">
      <c r="A32" s="46"/>
      <c r="B32" s="47" t="s">
        <v>31</v>
      </c>
      <c r="C32" s="47"/>
      <c r="D32" s="48"/>
      <c r="E32" s="48"/>
      <c r="F32" s="48"/>
      <c r="G32" s="49"/>
      <c r="I32" s="35"/>
    </row>
    <row r="33" spans="1:9" s="6" customFormat="1" ht="30.6" customHeight="1" x14ac:dyDescent="0.25">
      <c r="A33" s="45">
        <f>A31+1</f>
        <v>21</v>
      </c>
      <c r="B33" s="50" t="s">
        <v>30</v>
      </c>
      <c r="C33" s="51"/>
      <c r="D33" s="52">
        <v>30000</v>
      </c>
      <c r="E33" s="53"/>
      <c r="F33" s="53"/>
      <c r="G33" s="21">
        <f t="shared" ref="G33:G35" si="3">SUM(D33:F33)</f>
        <v>30000</v>
      </c>
      <c r="I33" s="35"/>
    </row>
    <row r="34" spans="1:9" s="6" customFormat="1" ht="30.6" customHeight="1" x14ac:dyDescent="0.25">
      <c r="A34" s="45">
        <f t="shared" ref="A34:A35" si="4">A33+1</f>
        <v>22</v>
      </c>
      <c r="B34" s="54" t="s">
        <v>53</v>
      </c>
      <c r="C34" s="51"/>
      <c r="D34" s="52">
        <v>108000</v>
      </c>
      <c r="E34" s="53"/>
      <c r="F34" s="53"/>
      <c r="G34" s="21">
        <f t="shared" si="3"/>
        <v>108000</v>
      </c>
      <c r="H34" s="55"/>
      <c r="I34" s="35"/>
    </row>
    <row r="35" spans="1:9" s="6" customFormat="1" ht="30.6" customHeight="1" x14ac:dyDescent="0.25">
      <c r="A35" s="45">
        <f t="shared" si="4"/>
        <v>23</v>
      </c>
      <c r="B35" s="27" t="s">
        <v>56</v>
      </c>
      <c r="C35" s="51"/>
      <c r="D35" s="56">
        <v>50000</v>
      </c>
      <c r="E35" s="53"/>
      <c r="F35" s="53"/>
      <c r="G35" s="21">
        <f t="shared" si="3"/>
        <v>50000</v>
      </c>
      <c r="H35" s="55"/>
      <c r="I35" s="35"/>
    </row>
    <row r="36" spans="1:9" s="6" customFormat="1" ht="31.5" customHeight="1" x14ac:dyDescent="0.25">
      <c r="A36" s="46"/>
      <c r="B36" s="57" t="s">
        <v>20</v>
      </c>
      <c r="C36" s="57"/>
      <c r="D36" s="58"/>
      <c r="E36" s="59"/>
      <c r="F36" s="59"/>
      <c r="G36" s="49"/>
    </row>
    <row r="37" spans="1:9" s="31" customFormat="1" ht="33" customHeight="1" x14ac:dyDescent="0.25">
      <c r="A37" s="60">
        <f>A35+1</f>
        <v>24</v>
      </c>
      <c r="B37" s="27" t="s">
        <v>54</v>
      </c>
      <c r="C37" s="61"/>
      <c r="D37" s="62">
        <v>356155</v>
      </c>
      <c r="E37" s="63"/>
      <c r="F37" s="63"/>
      <c r="G37" s="21">
        <f t="shared" ref="G37" si="5">SUM(D37:F37)</f>
        <v>356155</v>
      </c>
    </row>
    <row r="38" spans="1:9" s="6" customFormat="1" ht="31.5" customHeight="1" x14ac:dyDescent="0.25">
      <c r="A38" s="64"/>
      <c r="B38" s="65" t="s">
        <v>71</v>
      </c>
      <c r="C38" s="65"/>
      <c r="D38" s="66"/>
      <c r="E38" s="66"/>
      <c r="F38" s="66"/>
      <c r="G38" s="67"/>
    </row>
    <row r="39" spans="1:9" s="31" customFormat="1" ht="30.6" customHeight="1" x14ac:dyDescent="0.25">
      <c r="A39" s="60">
        <f>A37+1</f>
        <v>25</v>
      </c>
      <c r="B39" s="27" t="s">
        <v>51</v>
      </c>
      <c r="C39" s="61"/>
      <c r="D39" s="68">
        <v>500</v>
      </c>
      <c r="E39" s="68"/>
      <c r="F39" s="68"/>
      <c r="G39" s="21">
        <f t="shared" ref="G39:G42" si="6">SUM(D39:F39)</f>
        <v>500</v>
      </c>
    </row>
    <row r="40" spans="1:9" s="31" customFormat="1" ht="30.6" customHeight="1" x14ac:dyDescent="0.25">
      <c r="A40" s="60">
        <f t="shared" ref="A40:A42" si="7">A39+1</f>
        <v>26</v>
      </c>
      <c r="B40" s="27" t="s">
        <v>52</v>
      </c>
      <c r="C40" s="61"/>
      <c r="D40" s="68">
        <v>1730</v>
      </c>
      <c r="E40" s="68"/>
      <c r="F40" s="68"/>
      <c r="G40" s="21">
        <f t="shared" si="6"/>
        <v>1730</v>
      </c>
      <c r="I40" s="35"/>
    </row>
    <row r="41" spans="1:9" s="31" customFormat="1" ht="30.6" customHeight="1" x14ac:dyDescent="0.25">
      <c r="A41" s="60">
        <f t="shared" si="7"/>
        <v>27</v>
      </c>
      <c r="B41" s="69" t="s">
        <v>66</v>
      </c>
      <c r="C41" s="61"/>
      <c r="D41" s="68">
        <v>218</v>
      </c>
      <c r="E41" s="68"/>
      <c r="F41" s="68"/>
      <c r="G41" s="21">
        <f t="shared" si="6"/>
        <v>218</v>
      </c>
      <c r="I41" s="35"/>
    </row>
    <row r="42" spans="1:9" s="31" customFormat="1" ht="30.6" customHeight="1" x14ac:dyDescent="0.25">
      <c r="A42" s="60">
        <f t="shared" si="7"/>
        <v>28</v>
      </c>
      <c r="B42" s="69" t="s">
        <v>68</v>
      </c>
      <c r="C42" s="61"/>
      <c r="D42" s="68">
        <v>271</v>
      </c>
      <c r="E42" s="68"/>
      <c r="F42" s="68"/>
      <c r="G42" s="21">
        <f t="shared" si="6"/>
        <v>271</v>
      </c>
      <c r="I42" s="35"/>
    </row>
    <row r="43" spans="1:9" s="6" customFormat="1" ht="31.5" customHeight="1" x14ac:dyDescent="0.25">
      <c r="A43" s="45"/>
      <c r="B43" s="70" t="s">
        <v>21</v>
      </c>
      <c r="C43" s="70"/>
      <c r="D43" s="56"/>
      <c r="E43" s="56"/>
      <c r="F43" s="56"/>
      <c r="G43" s="67"/>
    </row>
    <row r="44" spans="1:9" s="31" customFormat="1" ht="30.6" customHeight="1" x14ac:dyDescent="0.25">
      <c r="A44" s="60">
        <f>A42+1</f>
        <v>29</v>
      </c>
      <c r="B44" s="32" t="s">
        <v>49</v>
      </c>
      <c r="C44" s="61"/>
      <c r="D44" s="62">
        <v>1500</v>
      </c>
      <c r="E44" s="62"/>
      <c r="F44" s="62"/>
      <c r="G44" s="21">
        <f>SUM(D44:F44)</f>
        <v>1500</v>
      </c>
    </row>
    <row r="45" spans="1:9" s="31" customFormat="1" ht="30.6" customHeight="1" x14ac:dyDescent="0.25">
      <c r="A45" s="60">
        <f>A44+1</f>
        <v>30</v>
      </c>
      <c r="B45" s="27" t="s">
        <v>50</v>
      </c>
      <c r="C45" s="61"/>
      <c r="D45" s="68">
        <v>2500</v>
      </c>
      <c r="E45" s="68"/>
      <c r="F45" s="68"/>
      <c r="G45" s="21">
        <f>SUM(D45:F45)</f>
        <v>2500</v>
      </c>
    </row>
    <row r="46" spans="1:9" s="31" customFormat="1" ht="30.6" customHeight="1" x14ac:dyDescent="0.25">
      <c r="A46" s="60"/>
      <c r="B46" s="71" t="s">
        <v>64</v>
      </c>
      <c r="C46" s="61"/>
      <c r="D46" s="68"/>
      <c r="E46" s="68"/>
      <c r="F46" s="68"/>
      <c r="G46" s="21"/>
    </row>
    <row r="47" spans="1:9" s="31" customFormat="1" ht="30.6" customHeight="1" x14ac:dyDescent="0.25">
      <c r="A47" s="60">
        <f>A45+1</f>
        <v>31</v>
      </c>
      <c r="B47" s="27" t="s">
        <v>65</v>
      </c>
      <c r="C47" s="61"/>
      <c r="D47" s="68">
        <v>34000</v>
      </c>
      <c r="E47" s="68"/>
      <c r="F47" s="68"/>
      <c r="G47" s="21">
        <f t="shared" ref="G47" si="8">SUM(D47:F47)</f>
        <v>34000</v>
      </c>
    </row>
    <row r="48" spans="1:9" ht="31.5" customHeight="1" x14ac:dyDescent="0.25">
      <c r="A48" s="45"/>
      <c r="B48" s="71" t="s">
        <v>55</v>
      </c>
      <c r="C48" s="72"/>
      <c r="D48" s="56"/>
      <c r="E48" s="56"/>
      <c r="F48" s="56"/>
      <c r="G48" s="67"/>
    </row>
    <row r="49" spans="1:7" s="73" customFormat="1" ht="31.5" customHeight="1" x14ac:dyDescent="0.25">
      <c r="A49" s="60">
        <f>A47+1</f>
        <v>32</v>
      </c>
      <c r="B49" s="27" t="s">
        <v>32</v>
      </c>
      <c r="C49" s="40"/>
      <c r="D49" s="68">
        <v>3000</v>
      </c>
      <c r="E49" s="68"/>
      <c r="F49" s="68"/>
      <c r="G49" s="21">
        <f t="shared" ref="G49:G64" si="9">SUM(D49:F49)</f>
        <v>3000</v>
      </c>
    </row>
    <row r="50" spans="1:7" s="73" customFormat="1" ht="31.5" customHeight="1" x14ac:dyDescent="0.25">
      <c r="A50" s="60">
        <f>A49+1</f>
        <v>33</v>
      </c>
      <c r="B50" s="23" t="s">
        <v>69</v>
      </c>
      <c r="C50" s="38"/>
      <c r="D50" s="74">
        <v>3020</v>
      </c>
      <c r="E50" s="74"/>
      <c r="F50" s="74"/>
      <c r="G50" s="21">
        <f t="shared" si="9"/>
        <v>3020</v>
      </c>
    </row>
    <row r="51" spans="1:7" s="73" customFormat="1" ht="31.5" customHeight="1" x14ac:dyDescent="0.25">
      <c r="A51" s="60">
        <f>A50+1</f>
        <v>34</v>
      </c>
      <c r="B51" s="23" t="s">
        <v>70</v>
      </c>
      <c r="C51" s="38"/>
      <c r="D51" s="74">
        <v>750</v>
      </c>
      <c r="E51" s="74"/>
      <c r="F51" s="74"/>
      <c r="G51" s="21">
        <f t="shared" si="9"/>
        <v>750</v>
      </c>
    </row>
    <row r="52" spans="1:7" s="73" customFormat="1" ht="31.5" x14ac:dyDescent="0.25">
      <c r="A52" s="79">
        <v>35</v>
      </c>
      <c r="B52" s="23" t="s">
        <v>72</v>
      </c>
      <c r="C52" s="38"/>
      <c r="D52" s="74">
        <v>1600</v>
      </c>
      <c r="E52" s="74"/>
      <c r="F52" s="74"/>
      <c r="G52" s="80">
        <f t="shared" si="9"/>
        <v>1600</v>
      </c>
    </row>
    <row r="53" spans="1:7" s="73" customFormat="1" ht="15.75" x14ac:dyDescent="0.25">
      <c r="A53" s="79"/>
      <c r="B53" s="75" t="s">
        <v>74</v>
      </c>
      <c r="C53" s="38"/>
      <c r="D53" s="74"/>
      <c r="E53" s="74"/>
      <c r="F53" s="74"/>
      <c r="G53" s="80"/>
    </row>
    <row r="54" spans="1:7" s="73" customFormat="1" ht="31.5" x14ac:dyDescent="0.25">
      <c r="A54" s="79">
        <v>36</v>
      </c>
      <c r="B54" s="23" t="s">
        <v>73</v>
      </c>
      <c r="C54" s="38"/>
      <c r="D54" s="74">
        <v>7910</v>
      </c>
      <c r="E54" s="74"/>
      <c r="F54" s="74"/>
      <c r="G54" s="80">
        <f t="shared" si="9"/>
        <v>7910</v>
      </c>
    </row>
    <row r="55" spans="1:7" s="73" customFormat="1" ht="15.75" x14ac:dyDescent="0.25">
      <c r="A55" s="79">
        <v>37</v>
      </c>
      <c r="B55" s="23" t="s">
        <v>75</v>
      </c>
      <c r="C55" s="38"/>
      <c r="D55" s="74">
        <v>3000</v>
      </c>
      <c r="E55" s="74"/>
      <c r="F55" s="74"/>
      <c r="G55" s="80">
        <f t="shared" si="9"/>
        <v>3000</v>
      </c>
    </row>
    <row r="56" spans="1:7" ht="31.5" customHeight="1" x14ac:dyDescent="0.25">
      <c r="A56" s="64"/>
      <c r="B56" s="75" t="s">
        <v>34</v>
      </c>
      <c r="C56" s="76"/>
      <c r="D56" s="77"/>
      <c r="E56" s="77"/>
      <c r="F56" s="77"/>
      <c r="G56" s="78"/>
    </row>
    <row r="57" spans="1:7" s="73" customFormat="1" ht="31.5" customHeight="1" x14ac:dyDescent="0.25">
      <c r="A57" s="79">
        <v>38</v>
      </c>
      <c r="B57" s="27" t="s">
        <v>35</v>
      </c>
      <c r="C57" s="38"/>
      <c r="D57" s="74">
        <v>26670</v>
      </c>
      <c r="E57" s="74"/>
      <c r="F57" s="74"/>
      <c r="G57" s="80">
        <f t="shared" si="9"/>
        <v>26670</v>
      </c>
    </row>
    <row r="58" spans="1:7" s="73" customFormat="1" ht="31.5" customHeight="1" x14ac:dyDescent="0.25">
      <c r="A58" s="79">
        <v>39</v>
      </c>
      <c r="B58" s="27" t="s">
        <v>58</v>
      </c>
      <c r="C58" s="38"/>
      <c r="D58" s="74">
        <v>78984</v>
      </c>
      <c r="E58" s="74"/>
      <c r="F58" s="74"/>
      <c r="G58" s="80">
        <f t="shared" si="9"/>
        <v>78984</v>
      </c>
    </row>
    <row r="59" spans="1:7" s="73" customFormat="1" ht="31.5" customHeight="1" x14ac:dyDescent="0.25">
      <c r="A59" s="79">
        <f t="shared" ref="A59:A62" si="10">A58+1</f>
        <v>40</v>
      </c>
      <c r="B59" s="27" t="s">
        <v>60</v>
      </c>
      <c r="C59" s="38"/>
      <c r="D59" s="74">
        <v>1500</v>
      </c>
      <c r="E59" s="74"/>
      <c r="F59" s="74"/>
      <c r="G59" s="80">
        <f t="shared" si="9"/>
        <v>1500</v>
      </c>
    </row>
    <row r="60" spans="1:7" s="73" customFormat="1" ht="31.5" customHeight="1" x14ac:dyDescent="0.25">
      <c r="A60" s="79">
        <f t="shared" si="10"/>
        <v>41</v>
      </c>
      <c r="B60" s="27" t="s">
        <v>61</v>
      </c>
      <c r="C60" s="38"/>
      <c r="D60" s="74">
        <v>73152</v>
      </c>
      <c r="E60" s="74"/>
      <c r="F60" s="74"/>
      <c r="G60" s="80">
        <f t="shared" si="9"/>
        <v>73152</v>
      </c>
    </row>
    <row r="61" spans="1:7" s="73" customFormat="1" ht="31.5" customHeight="1" x14ac:dyDescent="0.25">
      <c r="A61" s="79">
        <f t="shared" si="10"/>
        <v>42</v>
      </c>
      <c r="B61" s="27" t="s">
        <v>62</v>
      </c>
      <c r="C61" s="38"/>
      <c r="D61" s="74">
        <v>12700</v>
      </c>
      <c r="E61" s="74"/>
      <c r="F61" s="74"/>
      <c r="G61" s="80">
        <f t="shared" si="9"/>
        <v>12700</v>
      </c>
    </row>
    <row r="62" spans="1:7" s="73" customFormat="1" ht="31.5" customHeight="1" x14ac:dyDescent="0.25">
      <c r="A62" s="79">
        <f t="shared" si="10"/>
        <v>43</v>
      </c>
      <c r="B62" s="27" t="s">
        <v>63</v>
      </c>
      <c r="C62" s="38"/>
      <c r="D62" s="74">
        <v>99060</v>
      </c>
      <c r="E62" s="74"/>
      <c r="F62" s="74"/>
      <c r="G62" s="80">
        <f t="shared" si="9"/>
        <v>99060</v>
      </c>
    </row>
    <row r="63" spans="1:7" s="73" customFormat="1" ht="31.5" customHeight="1" x14ac:dyDescent="0.25">
      <c r="A63" s="79"/>
      <c r="B63" s="71" t="s">
        <v>81</v>
      </c>
      <c r="C63" s="38"/>
      <c r="D63" s="74"/>
      <c r="E63" s="74"/>
      <c r="F63" s="74"/>
      <c r="G63" s="80"/>
    </row>
    <row r="64" spans="1:7" s="73" customFormat="1" ht="31.5" customHeight="1" x14ac:dyDescent="0.25">
      <c r="A64" s="79">
        <v>44</v>
      </c>
      <c r="B64" s="27" t="s">
        <v>79</v>
      </c>
      <c r="C64" s="38"/>
      <c r="D64" s="74">
        <v>900</v>
      </c>
      <c r="E64" s="74"/>
      <c r="F64" s="74"/>
      <c r="G64" s="80">
        <f t="shared" si="9"/>
        <v>900</v>
      </c>
    </row>
    <row r="65" spans="1:7" ht="31.5" customHeight="1" x14ac:dyDescent="0.25">
      <c r="A65" s="45"/>
      <c r="B65" s="71" t="s">
        <v>27</v>
      </c>
      <c r="C65" s="72"/>
      <c r="D65" s="56"/>
      <c r="E65" s="56"/>
      <c r="F65" s="56"/>
      <c r="G65" s="67"/>
    </row>
    <row r="66" spans="1:7" s="73" customFormat="1" ht="31.5" customHeight="1" x14ac:dyDescent="0.25">
      <c r="A66" s="60">
        <v>45</v>
      </c>
      <c r="B66" s="27" t="s">
        <v>33</v>
      </c>
      <c r="C66" s="40"/>
      <c r="D66" s="68">
        <v>18000</v>
      </c>
      <c r="E66" s="68"/>
      <c r="F66" s="68"/>
      <c r="G66" s="21">
        <f t="shared" ref="G66:G67" si="11">SUM(D66:F66)</f>
        <v>18000</v>
      </c>
    </row>
    <row r="67" spans="1:7" s="73" customFormat="1" ht="31.5" customHeight="1" x14ac:dyDescent="0.25">
      <c r="A67" s="60">
        <f>A66+1</f>
        <v>46</v>
      </c>
      <c r="B67" s="81" t="s">
        <v>60</v>
      </c>
      <c r="C67" s="40"/>
      <c r="D67" s="68">
        <v>3000</v>
      </c>
      <c r="E67" s="68"/>
      <c r="F67" s="68"/>
      <c r="G67" s="21">
        <f t="shared" si="11"/>
        <v>3000</v>
      </c>
    </row>
    <row r="68" spans="1:7" ht="31.5" customHeight="1" x14ac:dyDescent="0.25">
      <c r="A68" s="45"/>
      <c r="B68" s="71" t="s">
        <v>28</v>
      </c>
      <c r="C68" s="72"/>
      <c r="D68" s="56"/>
      <c r="E68" s="56"/>
      <c r="F68" s="56"/>
      <c r="G68" s="67"/>
    </row>
    <row r="69" spans="1:7" s="73" customFormat="1" ht="31.5" customHeight="1" x14ac:dyDescent="0.25">
      <c r="A69" s="60">
        <f>A67+1</f>
        <v>47</v>
      </c>
      <c r="B69" s="27" t="s">
        <v>59</v>
      </c>
      <c r="C69" s="40"/>
      <c r="D69" s="68">
        <v>100</v>
      </c>
      <c r="E69" s="68"/>
      <c r="F69" s="68"/>
      <c r="G69" s="21">
        <f t="shared" ref="G69" si="12">SUM(D69:F69)</f>
        <v>100</v>
      </c>
    </row>
    <row r="70" spans="1:7" s="73" customFormat="1" ht="31.5" customHeight="1" x14ac:dyDescent="0.25">
      <c r="A70" s="60">
        <f>A69+1</f>
        <v>48</v>
      </c>
      <c r="B70" s="27" t="s">
        <v>29</v>
      </c>
      <c r="C70" s="40"/>
      <c r="D70" s="68">
        <v>800</v>
      </c>
      <c r="E70" s="68"/>
      <c r="F70" s="68"/>
      <c r="G70" s="21">
        <f t="shared" ref="G70" si="13">SUM(D70:F70)</f>
        <v>800</v>
      </c>
    </row>
    <row r="71" spans="1:7" ht="31.5" customHeight="1" x14ac:dyDescent="0.25">
      <c r="A71" s="45"/>
      <c r="B71" s="71" t="s">
        <v>80</v>
      </c>
      <c r="C71" s="72"/>
      <c r="D71" s="56"/>
      <c r="E71" s="56"/>
      <c r="F71" s="56"/>
      <c r="G71" s="67"/>
    </row>
    <row r="72" spans="1:7" ht="31.5" customHeight="1" x14ac:dyDescent="0.25">
      <c r="A72" s="45">
        <v>49</v>
      </c>
      <c r="B72" s="27" t="s">
        <v>77</v>
      </c>
      <c r="C72" s="72"/>
      <c r="D72" s="56">
        <v>1258</v>
      </c>
      <c r="E72" s="56"/>
      <c r="F72" s="56"/>
      <c r="G72" s="21">
        <f t="shared" ref="G72:G74" si="14">SUM(D72:F72)</f>
        <v>1258</v>
      </c>
    </row>
    <row r="73" spans="1:7" s="73" customFormat="1" ht="31.5" customHeight="1" x14ac:dyDescent="0.25">
      <c r="A73" s="60">
        <v>50</v>
      </c>
      <c r="B73" s="27" t="s">
        <v>76</v>
      </c>
      <c r="C73" s="40"/>
      <c r="D73" s="68">
        <v>189</v>
      </c>
      <c r="E73" s="68"/>
      <c r="F73" s="68"/>
      <c r="G73" s="21">
        <f t="shared" si="14"/>
        <v>189</v>
      </c>
    </row>
    <row r="74" spans="1:7" s="73" customFormat="1" ht="31.5" customHeight="1" x14ac:dyDescent="0.25">
      <c r="A74" s="60">
        <f>A73+1</f>
        <v>51</v>
      </c>
      <c r="B74" s="27" t="s">
        <v>78</v>
      </c>
      <c r="C74" s="40"/>
      <c r="D74" s="68">
        <v>42</v>
      </c>
      <c r="E74" s="68"/>
      <c r="F74" s="68"/>
      <c r="G74" s="21">
        <f t="shared" si="14"/>
        <v>42</v>
      </c>
    </row>
  </sheetData>
  <mergeCells count="7">
    <mergeCell ref="A4:G4"/>
    <mergeCell ref="A5:G5"/>
    <mergeCell ref="A8:A9"/>
    <mergeCell ref="B8:B9"/>
    <mergeCell ref="C8:C9"/>
    <mergeCell ref="D8:G8"/>
    <mergeCell ref="F7:G7"/>
  </mergeCells>
  <printOptions horizontalCentered="1"/>
  <pageMargins left="0.98425196850393704" right="0.43307086614173229" top="0.74803149606299213" bottom="0.74803149606299213" header="0.11811023622047245" footer="0.31496062992125984"/>
  <pageSetup paperSize="9" scale="59" fitToHeight="2" orientation="portrait" r:id="rId1"/>
  <headerFooter alignWithMargins="0">
    <oddHeader>&amp;R&amp;14 1. számú melléklet &amp;P. oldal  a 3/2021. (I. 22.) önkormányzati rendelethez</oddHeader>
  </headerFooter>
  <rowBreaks count="1" manualBreakCount="1"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2021</vt:lpstr>
      <vt:lpstr>'2021'!Nyomtatási_cím</vt:lpstr>
      <vt:lpstr>'2021'!Nyomtatási_terület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Rékasiné dr. Adamkó Adrienn</cp:lastModifiedBy>
  <cp:lastPrinted>2020-12-08T12:21:12Z</cp:lastPrinted>
  <dcterms:created xsi:type="dcterms:W3CDTF">2019-12-13T08:46:46Z</dcterms:created>
  <dcterms:modified xsi:type="dcterms:W3CDTF">2021-01-22T10:43:26Z</dcterms:modified>
</cp:coreProperties>
</file>